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ShimiN2</author>
  </authors>
  <commentList>
    <comment ref="A16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ShimiN2:</t>
        </r>
        <r>
          <rPr>
            <sz val="9"/>
            <rFont val="ＭＳ Ｐゴシック"/>
            <family val="3"/>
          </rPr>
          <t xml:space="preserve">
</t>
        </r>
      </text>
    </comment>
    <comment ref="E1" authorId="0">
      <text>
        <r>
          <rPr>
            <sz val="9"/>
            <rFont val="ＭＳ Ｐゴシック"/>
            <family val="3"/>
          </rPr>
          <t>該当関節のチェックBOXをクリックいただくと右の表に１が入力され下のTJC、SJC欄に入力されます。</t>
        </r>
      </text>
    </comment>
  </commentList>
</comments>
</file>

<file path=xl/sharedStrings.xml><?xml version="1.0" encoding="utf-8"?>
<sst xmlns="http://schemas.openxmlformats.org/spreadsheetml/2006/main" count="34" uniqueCount="29">
  <si>
    <t>SJC</t>
  </si>
  <si>
    <t>TJC</t>
  </si>
  <si>
    <t>右</t>
  </si>
  <si>
    <t>左</t>
  </si>
  <si>
    <t>第1指IP</t>
  </si>
  <si>
    <t>第1指MP</t>
  </si>
  <si>
    <t>第2指MP</t>
  </si>
  <si>
    <t>第2指PIP</t>
  </si>
  <si>
    <t>第3指PIP</t>
  </si>
  <si>
    <t>第3指MP</t>
  </si>
  <si>
    <t>第4指PIP</t>
  </si>
  <si>
    <t>第4指MP</t>
  </si>
  <si>
    <t>第5指PIP</t>
  </si>
  <si>
    <t>第5指MP</t>
  </si>
  <si>
    <t>手関節</t>
  </si>
  <si>
    <t>肘関節</t>
  </si>
  <si>
    <t>肩関節</t>
  </si>
  <si>
    <t>膝関節</t>
  </si>
  <si>
    <t>TJC</t>
  </si>
  <si>
    <t>CRP</t>
  </si>
  <si>
    <t>ESR</t>
  </si>
  <si>
    <t>VAS</t>
  </si>
  <si>
    <t>DrVAS</t>
  </si>
  <si>
    <t>Total</t>
  </si>
  <si>
    <t>All Total</t>
  </si>
  <si>
    <t>DAS28CRP</t>
  </si>
  <si>
    <t>DAS28ESR</t>
  </si>
  <si>
    <t>SDAI</t>
  </si>
  <si>
    <t>CDAI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</si>
</sst>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0</xdr:rowOff>
    </xdr:from>
    <xdr:to>
      <xdr:col>6</xdr:col>
      <xdr:colOff>247650</xdr:colOff>
      <xdr:row>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3924300" cy="461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12</xdr:col>
      <xdr:colOff>476250</xdr:colOff>
      <xdr:row>27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09550"/>
          <a:ext cx="3905250" cy="459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590550</xdr:colOff>
      <xdr:row>6</xdr:row>
      <xdr:rowOff>0</xdr:rowOff>
    </xdr:from>
    <xdr:to>
      <xdr:col>2</xdr:col>
      <xdr:colOff>47625</xdr:colOff>
      <xdr:row>7</xdr:row>
      <xdr:rowOff>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10668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</xdr:row>
      <xdr:rowOff>123825</xdr:rowOff>
    </xdr:from>
    <xdr:to>
      <xdr:col>1</xdr:col>
      <xdr:colOff>561975</xdr:colOff>
      <xdr:row>5</xdr:row>
      <xdr:rowOff>123825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8477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9</xdr:row>
      <xdr:rowOff>85725</xdr:rowOff>
    </xdr:from>
    <xdr:to>
      <xdr:col>1</xdr:col>
      <xdr:colOff>495300</xdr:colOff>
      <xdr:row>10</xdr:row>
      <xdr:rowOff>85725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6668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7</xdr:row>
      <xdr:rowOff>114300</xdr:rowOff>
    </xdr:from>
    <xdr:to>
      <xdr:col>1</xdr:col>
      <xdr:colOff>457200</xdr:colOff>
      <xdr:row>8</xdr:row>
      <xdr:rowOff>114300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3525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133350</xdr:rowOff>
    </xdr:from>
    <xdr:to>
      <xdr:col>1</xdr:col>
      <xdr:colOff>276225</xdr:colOff>
      <xdr:row>10</xdr:row>
      <xdr:rowOff>133350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4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142875</xdr:rowOff>
    </xdr:from>
    <xdr:to>
      <xdr:col>1</xdr:col>
      <xdr:colOff>295275</xdr:colOff>
      <xdr:row>8</xdr:row>
      <xdr:rowOff>142875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38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9</xdr:row>
      <xdr:rowOff>66675</xdr:rowOff>
    </xdr:from>
    <xdr:to>
      <xdr:col>1</xdr:col>
      <xdr:colOff>76200</xdr:colOff>
      <xdr:row>10</xdr:row>
      <xdr:rowOff>66675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647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7</xdr:row>
      <xdr:rowOff>161925</xdr:rowOff>
    </xdr:from>
    <xdr:to>
      <xdr:col>1</xdr:col>
      <xdr:colOff>114300</xdr:colOff>
      <xdr:row>8</xdr:row>
      <xdr:rowOff>161925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001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</xdr:row>
      <xdr:rowOff>133350</xdr:rowOff>
    </xdr:from>
    <xdr:to>
      <xdr:col>0</xdr:col>
      <xdr:colOff>590550</xdr:colOff>
      <xdr:row>9</xdr:row>
      <xdr:rowOff>133350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543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7</xdr:row>
      <xdr:rowOff>85725</xdr:rowOff>
    </xdr:from>
    <xdr:to>
      <xdr:col>0</xdr:col>
      <xdr:colOff>638175</xdr:colOff>
      <xdr:row>8</xdr:row>
      <xdr:rowOff>85725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3239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7</xdr:row>
      <xdr:rowOff>76200</xdr:rowOff>
    </xdr:from>
    <xdr:to>
      <xdr:col>6</xdr:col>
      <xdr:colOff>209550</xdr:colOff>
      <xdr:row>8</xdr:row>
      <xdr:rowOff>76200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314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</xdr:row>
      <xdr:rowOff>142875</xdr:rowOff>
    </xdr:from>
    <xdr:to>
      <xdr:col>6</xdr:col>
      <xdr:colOff>257175</xdr:colOff>
      <xdr:row>9</xdr:row>
      <xdr:rowOff>142875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525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7</xdr:row>
      <xdr:rowOff>161925</xdr:rowOff>
    </xdr:from>
    <xdr:to>
      <xdr:col>6</xdr:col>
      <xdr:colOff>19050</xdr:colOff>
      <xdr:row>8</xdr:row>
      <xdr:rowOff>161925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4001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9</xdr:row>
      <xdr:rowOff>66675</xdr:rowOff>
    </xdr:from>
    <xdr:to>
      <xdr:col>6</xdr:col>
      <xdr:colOff>28575</xdr:colOff>
      <xdr:row>10</xdr:row>
      <xdr:rowOff>66675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47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7</xdr:row>
      <xdr:rowOff>161925</xdr:rowOff>
    </xdr:from>
    <xdr:to>
      <xdr:col>5</xdr:col>
      <xdr:colOff>533400</xdr:colOff>
      <xdr:row>8</xdr:row>
      <xdr:rowOff>161925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14001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9</xdr:row>
      <xdr:rowOff>152400</xdr:rowOff>
    </xdr:from>
    <xdr:to>
      <xdr:col>5</xdr:col>
      <xdr:colOff>542925</xdr:colOff>
      <xdr:row>10</xdr:row>
      <xdr:rowOff>152400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7335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7</xdr:row>
      <xdr:rowOff>142875</xdr:rowOff>
    </xdr:from>
    <xdr:to>
      <xdr:col>5</xdr:col>
      <xdr:colOff>352425</xdr:colOff>
      <xdr:row>8</xdr:row>
      <xdr:rowOff>142875</xdr:rowOff>
    </xdr:to>
    <xdr:pic>
      <xdr:nvPicPr>
        <xdr:cNvPr id="19" name="Check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138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9</xdr:row>
      <xdr:rowOff>104775</xdr:rowOff>
    </xdr:from>
    <xdr:to>
      <xdr:col>5</xdr:col>
      <xdr:colOff>342900</xdr:colOff>
      <xdr:row>10</xdr:row>
      <xdr:rowOff>104775</xdr:rowOff>
    </xdr:to>
    <xdr:pic>
      <xdr:nvPicPr>
        <xdr:cNvPr id="20" name="Check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16859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</xdr:row>
      <xdr:rowOff>133350</xdr:rowOff>
    </xdr:from>
    <xdr:to>
      <xdr:col>5</xdr:col>
      <xdr:colOff>247650</xdr:colOff>
      <xdr:row>5</xdr:row>
      <xdr:rowOff>133350</xdr:rowOff>
    </xdr:to>
    <xdr:pic>
      <xdr:nvPicPr>
        <xdr:cNvPr id="21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8572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5</xdr:row>
      <xdr:rowOff>161925</xdr:rowOff>
    </xdr:from>
    <xdr:to>
      <xdr:col>5</xdr:col>
      <xdr:colOff>95250</xdr:colOff>
      <xdr:row>6</xdr:row>
      <xdr:rowOff>161925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057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13</xdr:row>
      <xdr:rowOff>161925</xdr:rowOff>
    </xdr:from>
    <xdr:to>
      <xdr:col>2</xdr:col>
      <xdr:colOff>342900</xdr:colOff>
      <xdr:row>14</xdr:row>
      <xdr:rowOff>161925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4288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66675</xdr:rowOff>
    </xdr:from>
    <xdr:to>
      <xdr:col>4</xdr:col>
      <xdr:colOff>266700</xdr:colOff>
      <xdr:row>7</xdr:row>
      <xdr:rowOff>66675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1334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10</xdr:row>
      <xdr:rowOff>57150</xdr:rowOff>
    </xdr:from>
    <xdr:to>
      <xdr:col>4</xdr:col>
      <xdr:colOff>323850</xdr:colOff>
      <xdr:row>11</xdr:row>
      <xdr:rowOff>57150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18097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6</xdr:row>
      <xdr:rowOff>57150</xdr:rowOff>
    </xdr:from>
    <xdr:to>
      <xdr:col>2</xdr:col>
      <xdr:colOff>561975</xdr:colOff>
      <xdr:row>7</xdr:row>
      <xdr:rowOff>57150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1239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20</xdr:row>
      <xdr:rowOff>133350</xdr:rowOff>
    </xdr:from>
    <xdr:to>
      <xdr:col>3</xdr:col>
      <xdr:colOff>285750</xdr:colOff>
      <xdr:row>21</xdr:row>
      <xdr:rowOff>133350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619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20</xdr:row>
      <xdr:rowOff>114300</xdr:rowOff>
    </xdr:from>
    <xdr:to>
      <xdr:col>3</xdr:col>
      <xdr:colOff>609600</xdr:colOff>
      <xdr:row>21</xdr:row>
      <xdr:rowOff>114300</xdr:rowOff>
    </xdr:to>
    <xdr:pic>
      <xdr:nvPicPr>
        <xdr:cNvPr id="28" name="Check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3600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14</xdr:row>
      <xdr:rowOff>0</xdr:rowOff>
    </xdr:from>
    <xdr:to>
      <xdr:col>4</xdr:col>
      <xdr:colOff>504825</xdr:colOff>
      <xdr:row>15</xdr:row>
      <xdr:rowOff>0</xdr:rowOff>
    </xdr:to>
    <xdr:pic>
      <xdr:nvPicPr>
        <xdr:cNvPr id="29" name="CheckBo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24384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10</xdr:row>
      <xdr:rowOff>66675</xdr:rowOff>
    </xdr:from>
    <xdr:to>
      <xdr:col>2</xdr:col>
      <xdr:colOff>533400</xdr:colOff>
      <xdr:row>11</xdr:row>
      <xdr:rowOff>66675</xdr:rowOff>
    </xdr:to>
    <xdr:pic>
      <xdr:nvPicPr>
        <xdr:cNvPr id="30" name="Check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18192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7</xdr:row>
      <xdr:rowOff>114300</xdr:rowOff>
    </xdr:from>
    <xdr:to>
      <xdr:col>1</xdr:col>
      <xdr:colOff>457200</xdr:colOff>
      <xdr:row>8</xdr:row>
      <xdr:rowOff>114300</xdr:rowOff>
    </xdr:to>
    <xdr:pic>
      <xdr:nvPicPr>
        <xdr:cNvPr id="31" name="CheckBo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3525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133350</xdr:rowOff>
    </xdr:from>
    <xdr:to>
      <xdr:col>1</xdr:col>
      <xdr:colOff>276225</xdr:colOff>
      <xdr:row>10</xdr:row>
      <xdr:rowOff>133350</xdr:rowOff>
    </xdr:to>
    <xdr:pic>
      <xdr:nvPicPr>
        <xdr:cNvPr id="32" name="Check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4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142875</xdr:rowOff>
    </xdr:from>
    <xdr:to>
      <xdr:col>1</xdr:col>
      <xdr:colOff>295275</xdr:colOff>
      <xdr:row>8</xdr:row>
      <xdr:rowOff>142875</xdr:rowOff>
    </xdr:to>
    <xdr:pic>
      <xdr:nvPicPr>
        <xdr:cNvPr id="33" name="CheckBox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38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9</xdr:row>
      <xdr:rowOff>66675</xdr:rowOff>
    </xdr:from>
    <xdr:to>
      <xdr:col>1</xdr:col>
      <xdr:colOff>76200</xdr:colOff>
      <xdr:row>10</xdr:row>
      <xdr:rowOff>66675</xdr:rowOff>
    </xdr:to>
    <xdr:pic>
      <xdr:nvPicPr>
        <xdr:cNvPr id="34" name="Check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647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7</xdr:row>
      <xdr:rowOff>161925</xdr:rowOff>
    </xdr:from>
    <xdr:to>
      <xdr:col>1</xdr:col>
      <xdr:colOff>114300</xdr:colOff>
      <xdr:row>8</xdr:row>
      <xdr:rowOff>161925</xdr:rowOff>
    </xdr:to>
    <xdr:pic>
      <xdr:nvPicPr>
        <xdr:cNvPr id="35" name="Check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001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</xdr:row>
      <xdr:rowOff>133350</xdr:rowOff>
    </xdr:from>
    <xdr:to>
      <xdr:col>0</xdr:col>
      <xdr:colOff>590550</xdr:colOff>
      <xdr:row>9</xdr:row>
      <xdr:rowOff>133350</xdr:rowOff>
    </xdr:to>
    <xdr:pic>
      <xdr:nvPicPr>
        <xdr:cNvPr id="36" name="Check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543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7</xdr:row>
      <xdr:rowOff>85725</xdr:rowOff>
    </xdr:from>
    <xdr:to>
      <xdr:col>0</xdr:col>
      <xdr:colOff>638175</xdr:colOff>
      <xdr:row>8</xdr:row>
      <xdr:rowOff>85725</xdr:rowOff>
    </xdr:to>
    <xdr:pic>
      <xdr:nvPicPr>
        <xdr:cNvPr id="37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3239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152400</xdr:rowOff>
    </xdr:from>
    <xdr:to>
      <xdr:col>8</xdr:col>
      <xdr:colOff>295275</xdr:colOff>
      <xdr:row>6</xdr:row>
      <xdr:rowOff>152400</xdr:rowOff>
    </xdr:to>
    <xdr:pic>
      <xdr:nvPicPr>
        <xdr:cNvPr id="38" name="CheckBox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0477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4</xdr:row>
      <xdr:rowOff>104775</xdr:rowOff>
    </xdr:from>
    <xdr:to>
      <xdr:col>8</xdr:col>
      <xdr:colOff>123825</xdr:colOff>
      <xdr:row>5</xdr:row>
      <xdr:rowOff>104775</xdr:rowOff>
    </xdr:to>
    <xdr:pic>
      <xdr:nvPicPr>
        <xdr:cNvPr id="39" name="CheckBox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8286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9</xdr:row>
      <xdr:rowOff>66675</xdr:rowOff>
    </xdr:from>
    <xdr:to>
      <xdr:col>8</xdr:col>
      <xdr:colOff>57150</xdr:colOff>
      <xdr:row>10</xdr:row>
      <xdr:rowOff>66675</xdr:rowOff>
    </xdr:to>
    <xdr:pic>
      <xdr:nvPicPr>
        <xdr:cNvPr id="40" name="Check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647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7</xdr:row>
      <xdr:rowOff>95250</xdr:rowOff>
    </xdr:from>
    <xdr:to>
      <xdr:col>8</xdr:col>
      <xdr:colOff>19050</xdr:colOff>
      <xdr:row>8</xdr:row>
      <xdr:rowOff>95250</xdr:rowOff>
    </xdr:to>
    <xdr:pic>
      <xdr:nvPicPr>
        <xdr:cNvPr id="41" name="Check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333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9</xdr:row>
      <xdr:rowOff>114300</xdr:rowOff>
    </xdr:from>
    <xdr:to>
      <xdr:col>7</xdr:col>
      <xdr:colOff>523875</xdr:colOff>
      <xdr:row>10</xdr:row>
      <xdr:rowOff>114300</xdr:rowOff>
    </xdr:to>
    <xdr:pic>
      <xdr:nvPicPr>
        <xdr:cNvPr id="42" name="CheckBox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695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7</xdr:row>
      <xdr:rowOff>123825</xdr:rowOff>
    </xdr:from>
    <xdr:to>
      <xdr:col>7</xdr:col>
      <xdr:colOff>542925</xdr:colOff>
      <xdr:row>8</xdr:row>
      <xdr:rowOff>123825</xdr:rowOff>
    </xdr:to>
    <xdr:pic>
      <xdr:nvPicPr>
        <xdr:cNvPr id="43" name="CheckBox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3620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9</xdr:row>
      <xdr:rowOff>47625</xdr:rowOff>
    </xdr:from>
    <xdr:to>
      <xdr:col>7</xdr:col>
      <xdr:colOff>323850</xdr:colOff>
      <xdr:row>10</xdr:row>
      <xdr:rowOff>47625</xdr:rowOff>
    </xdr:to>
    <xdr:pic>
      <xdr:nvPicPr>
        <xdr:cNvPr id="44" name="CheckBox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6287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142875</xdr:rowOff>
    </xdr:from>
    <xdr:to>
      <xdr:col>7</xdr:col>
      <xdr:colOff>361950</xdr:colOff>
      <xdr:row>8</xdr:row>
      <xdr:rowOff>142875</xdr:rowOff>
    </xdr:to>
    <xdr:pic>
      <xdr:nvPicPr>
        <xdr:cNvPr id="45" name="CheckBox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38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114300</xdr:rowOff>
    </xdr:from>
    <xdr:to>
      <xdr:col>7</xdr:col>
      <xdr:colOff>152400</xdr:colOff>
      <xdr:row>9</xdr:row>
      <xdr:rowOff>114300</xdr:rowOff>
    </xdr:to>
    <xdr:pic>
      <xdr:nvPicPr>
        <xdr:cNvPr id="46" name="CheckBox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524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7</xdr:row>
      <xdr:rowOff>66675</xdr:rowOff>
    </xdr:from>
    <xdr:to>
      <xdr:col>7</xdr:col>
      <xdr:colOff>200025</xdr:colOff>
      <xdr:row>8</xdr:row>
      <xdr:rowOff>66675</xdr:rowOff>
    </xdr:to>
    <xdr:pic>
      <xdr:nvPicPr>
        <xdr:cNvPr id="47" name="CheckBox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3049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7</xdr:row>
      <xdr:rowOff>57150</xdr:rowOff>
    </xdr:from>
    <xdr:to>
      <xdr:col>12</xdr:col>
      <xdr:colOff>438150</xdr:colOff>
      <xdr:row>8</xdr:row>
      <xdr:rowOff>57150</xdr:rowOff>
    </xdr:to>
    <xdr:pic>
      <xdr:nvPicPr>
        <xdr:cNvPr id="48" name="CheckBox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2954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8</xdr:row>
      <xdr:rowOff>123825</xdr:rowOff>
    </xdr:from>
    <xdr:to>
      <xdr:col>12</xdr:col>
      <xdr:colOff>485775</xdr:colOff>
      <xdr:row>9</xdr:row>
      <xdr:rowOff>123825</xdr:rowOff>
    </xdr:to>
    <xdr:pic>
      <xdr:nvPicPr>
        <xdr:cNvPr id="49" name="CheckBox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533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7</xdr:row>
      <xdr:rowOff>142875</xdr:rowOff>
    </xdr:from>
    <xdr:to>
      <xdr:col>12</xdr:col>
      <xdr:colOff>247650</xdr:colOff>
      <xdr:row>8</xdr:row>
      <xdr:rowOff>142875</xdr:rowOff>
    </xdr:to>
    <xdr:pic>
      <xdr:nvPicPr>
        <xdr:cNvPr id="50" name="CheckBo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138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9</xdr:row>
      <xdr:rowOff>47625</xdr:rowOff>
    </xdr:from>
    <xdr:to>
      <xdr:col>12</xdr:col>
      <xdr:colOff>257175</xdr:colOff>
      <xdr:row>10</xdr:row>
      <xdr:rowOff>47625</xdr:rowOff>
    </xdr:to>
    <xdr:pic>
      <xdr:nvPicPr>
        <xdr:cNvPr id="51" name="CheckBo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287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7</xdr:row>
      <xdr:rowOff>142875</xdr:rowOff>
    </xdr:from>
    <xdr:to>
      <xdr:col>12</xdr:col>
      <xdr:colOff>76200</xdr:colOff>
      <xdr:row>8</xdr:row>
      <xdr:rowOff>142875</xdr:rowOff>
    </xdr:to>
    <xdr:pic>
      <xdr:nvPicPr>
        <xdr:cNvPr id="52" name="CheckBo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381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9</xdr:row>
      <xdr:rowOff>133350</xdr:rowOff>
    </xdr:from>
    <xdr:to>
      <xdr:col>12</xdr:col>
      <xdr:colOff>85725</xdr:colOff>
      <xdr:row>10</xdr:row>
      <xdr:rowOff>133350</xdr:rowOff>
    </xdr:to>
    <xdr:pic>
      <xdr:nvPicPr>
        <xdr:cNvPr id="53" name="CheckBo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1714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7</xdr:row>
      <xdr:rowOff>123825</xdr:rowOff>
    </xdr:from>
    <xdr:to>
      <xdr:col>11</xdr:col>
      <xdr:colOff>581025</xdr:colOff>
      <xdr:row>8</xdr:row>
      <xdr:rowOff>123825</xdr:rowOff>
    </xdr:to>
    <xdr:pic>
      <xdr:nvPicPr>
        <xdr:cNvPr id="54" name="CheckBo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3620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9</xdr:row>
      <xdr:rowOff>85725</xdr:rowOff>
    </xdr:from>
    <xdr:to>
      <xdr:col>11</xdr:col>
      <xdr:colOff>571500</xdr:colOff>
      <xdr:row>10</xdr:row>
      <xdr:rowOff>85725</xdr:rowOff>
    </xdr:to>
    <xdr:pic>
      <xdr:nvPicPr>
        <xdr:cNvPr id="55" name="CheckBox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6668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4</xdr:row>
      <xdr:rowOff>114300</xdr:rowOff>
    </xdr:from>
    <xdr:to>
      <xdr:col>11</xdr:col>
      <xdr:colOff>476250</xdr:colOff>
      <xdr:row>5</xdr:row>
      <xdr:rowOff>114300</xdr:rowOff>
    </xdr:to>
    <xdr:pic>
      <xdr:nvPicPr>
        <xdr:cNvPr id="56" name="CheckBo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8382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5</xdr:row>
      <xdr:rowOff>142875</xdr:rowOff>
    </xdr:from>
    <xdr:to>
      <xdr:col>11</xdr:col>
      <xdr:colOff>323850</xdr:colOff>
      <xdr:row>6</xdr:row>
      <xdr:rowOff>142875</xdr:rowOff>
    </xdr:to>
    <xdr:pic>
      <xdr:nvPicPr>
        <xdr:cNvPr id="57" name="CheckBo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0382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13</xdr:row>
      <xdr:rowOff>142875</xdr:rowOff>
    </xdr:from>
    <xdr:to>
      <xdr:col>8</xdr:col>
      <xdr:colOff>571500</xdr:colOff>
      <xdr:row>14</xdr:row>
      <xdr:rowOff>142875</xdr:rowOff>
    </xdr:to>
    <xdr:pic>
      <xdr:nvPicPr>
        <xdr:cNvPr id="58" name="CheckBo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2409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6</xdr:row>
      <xdr:rowOff>47625</xdr:rowOff>
    </xdr:from>
    <xdr:to>
      <xdr:col>10</xdr:col>
      <xdr:colOff>495300</xdr:colOff>
      <xdr:row>7</xdr:row>
      <xdr:rowOff>47625</xdr:rowOff>
    </xdr:to>
    <xdr:pic>
      <xdr:nvPicPr>
        <xdr:cNvPr id="59" name="CheckBox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1144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10</xdr:row>
      <xdr:rowOff>38100</xdr:rowOff>
    </xdr:from>
    <xdr:to>
      <xdr:col>10</xdr:col>
      <xdr:colOff>552450</xdr:colOff>
      <xdr:row>11</xdr:row>
      <xdr:rowOff>38100</xdr:rowOff>
    </xdr:to>
    <xdr:pic>
      <xdr:nvPicPr>
        <xdr:cNvPr id="60" name="CheckBox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17907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6</xdr:row>
      <xdr:rowOff>38100</xdr:rowOff>
    </xdr:from>
    <xdr:to>
      <xdr:col>9</xdr:col>
      <xdr:colOff>104775</xdr:colOff>
      <xdr:row>7</xdr:row>
      <xdr:rowOff>38100</xdr:rowOff>
    </xdr:to>
    <xdr:pic>
      <xdr:nvPicPr>
        <xdr:cNvPr id="61" name="CheckBox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1049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20</xdr:row>
      <xdr:rowOff>114300</xdr:rowOff>
    </xdr:from>
    <xdr:to>
      <xdr:col>9</xdr:col>
      <xdr:colOff>514350</xdr:colOff>
      <xdr:row>21</xdr:row>
      <xdr:rowOff>114300</xdr:rowOff>
    </xdr:to>
    <xdr:pic>
      <xdr:nvPicPr>
        <xdr:cNvPr id="62" name="CheckBox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3600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</xdr:row>
      <xdr:rowOff>95250</xdr:rowOff>
    </xdr:from>
    <xdr:to>
      <xdr:col>10</xdr:col>
      <xdr:colOff>152400</xdr:colOff>
      <xdr:row>21</xdr:row>
      <xdr:rowOff>95250</xdr:rowOff>
    </xdr:to>
    <xdr:pic>
      <xdr:nvPicPr>
        <xdr:cNvPr id="63" name="CheckBox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35814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13</xdr:row>
      <xdr:rowOff>152400</xdr:rowOff>
    </xdr:from>
    <xdr:to>
      <xdr:col>11</xdr:col>
      <xdr:colOff>47625</xdr:colOff>
      <xdr:row>14</xdr:row>
      <xdr:rowOff>152400</xdr:rowOff>
    </xdr:to>
    <xdr:pic>
      <xdr:nvPicPr>
        <xdr:cNvPr id="64" name="CheckBox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4193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10</xdr:row>
      <xdr:rowOff>47625</xdr:rowOff>
    </xdr:from>
    <xdr:to>
      <xdr:col>9</xdr:col>
      <xdr:colOff>76200</xdr:colOff>
      <xdr:row>11</xdr:row>
      <xdr:rowOff>47625</xdr:rowOff>
    </xdr:to>
    <xdr:pic>
      <xdr:nvPicPr>
        <xdr:cNvPr id="65" name="CheckBox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18002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R32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5" max="18" width="4.25390625" style="0" customWidth="1"/>
  </cols>
  <sheetData>
    <row r="1" spans="2:18" ht="16.5" customHeight="1" thickBot="1">
      <c r="B1" s="1" t="s">
        <v>1</v>
      </c>
      <c r="H1" s="1" t="s">
        <v>0</v>
      </c>
      <c r="O1" s="28" t="s">
        <v>1</v>
      </c>
      <c r="P1" s="29"/>
      <c r="Q1" s="28" t="s">
        <v>0</v>
      </c>
      <c r="R1" s="29"/>
    </row>
    <row r="2" spans="14:18" ht="13.5">
      <c r="N2" s="9"/>
      <c r="O2" s="24" t="s">
        <v>2</v>
      </c>
      <c r="P2" s="24" t="s">
        <v>3</v>
      </c>
      <c r="Q2" s="24" t="s">
        <v>2</v>
      </c>
      <c r="R2" s="25" t="s">
        <v>3</v>
      </c>
    </row>
    <row r="3" spans="5:18" ht="13.5">
      <c r="E3" t="b">
        <v>0</v>
      </c>
      <c r="F3" t="b">
        <v>0</v>
      </c>
      <c r="K3" t="b">
        <v>0</v>
      </c>
      <c r="L3" t="b">
        <v>0</v>
      </c>
      <c r="N3" s="10" t="s">
        <v>4</v>
      </c>
      <c r="O3" s="2">
        <f>E3*1</f>
        <v>0</v>
      </c>
      <c r="P3" s="2">
        <f>F3*1</f>
        <v>0</v>
      </c>
      <c r="Q3" s="2">
        <f>K3*1</f>
        <v>0</v>
      </c>
      <c r="R3" s="11">
        <f>L3*1</f>
        <v>0</v>
      </c>
    </row>
    <row r="4" spans="5:18" ht="13.5">
      <c r="E4" t="b">
        <v>0</v>
      </c>
      <c r="F4" t="b">
        <v>0</v>
      </c>
      <c r="K4" t="b">
        <v>0</v>
      </c>
      <c r="L4" t="b">
        <v>0</v>
      </c>
      <c r="N4" s="10" t="s">
        <v>5</v>
      </c>
      <c r="O4" s="2">
        <f aca="true" t="shared" si="0" ref="O4:O16">E4*1</f>
        <v>0</v>
      </c>
      <c r="P4" s="2">
        <f aca="true" t="shared" si="1" ref="P4:P16">F4*1</f>
        <v>0</v>
      </c>
      <c r="Q4" s="2">
        <f aca="true" t="shared" si="2" ref="Q4:Q16">K4*1</f>
        <v>0</v>
      </c>
      <c r="R4" s="11">
        <f aca="true" t="shared" si="3" ref="R4:R16">L4*1</f>
        <v>0</v>
      </c>
    </row>
    <row r="5" spans="5:18" ht="13.5">
      <c r="E5" t="b">
        <v>0</v>
      </c>
      <c r="F5" t="b">
        <v>0</v>
      </c>
      <c r="K5" t="b">
        <v>0</v>
      </c>
      <c r="L5" t="b">
        <v>0</v>
      </c>
      <c r="N5" s="10" t="s">
        <v>7</v>
      </c>
      <c r="O5" s="2">
        <f t="shared" si="0"/>
        <v>0</v>
      </c>
      <c r="P5" s="2">
        <f t="shared" si="1"/>
        <v>0</v>
      </c>
      <c r="Q5" s="2">
        <f t="shared" si="2"/>
        <v>0</v>
      </c>
      <c r="R5" s="11">
        <f t="shared" si="3"/>
        <v>0</v>
      </c>
    </row>
    <row r="6" spans="5:18" ht="13.5">
      <c r="E6" t="b">
        <v>0</v>
      </c>
      <c r="F6" t="b">
        <v>0</v>
      </c>
      <c r="K6" t="b">
        <v>0</v>
      </c>
      <c r="L6" t="b">
        <v>0</v>
      </c>
      <c r="N6" s="10" t="s">
        <v>6</v>
      </c>
      <c r="O6" s="2">
        <f t="shared" si="0"/>
        <v>0</v>
      </c>
      <c r="P6" s="2">
        <f t="shared" si="1"/>
        <v>0</v>
      </c>
      <c r="Q6" s="2">
        <f t="shared" si="2"/>
        <v>0</v>
      </c>
      <c r="R6" s="11">
        <f t="shared" si="3"/>
        <v>0</v>
      </c>
    </row>
    <row r="7" spans="5:18" ht="13.5">
      <c r="E7" t="b">
        <v>0</v>
      </c>
      <c r="F7" t="b">
        <v>0</v>
      </c>
      <c r="K7" t="b">
        <v>0</v>
      </c>
      <c r="L7" t="b">
        <v>0</v>
      </c>
      <c r="N7" s="10" t="s">
        <v>8</v>
      </c>
      <c r="O7" s="2">
        <f t="shared" si="0"/>
        <v>0</v>
      </c>
      <c r="P7" s="2">
        <f t="shared" si="1"/>
        <v>0</v>
      </c>
      <c r="Q7" s="2">
        <f t="shared" si="2"/>
        <v>0</v>
      </c>
      <c r="R7" s="11">
        <f t="shared" si="3"/>
        <v>0</v>
      </c>
    </row>
    <row r="8" spans="5:18" ht="13.5">
      <c r="E8" t="b">
        <v>0</v>
      </c>
      <c r="F8" t="b">
        <v>0</v>
      </c>
      <c r="K8" t="b">
        <v>0</v>
      </c>
      <c r="L8" t="b">
        <v>0</v>
      </c>
      <c r="N8" s="10" t="s">
        <v>9</v>
      </c>
      <c r="O8" s="2">
        <f t="shared" si="0"/>
        <v>0</v>
      </c>
      <c r="P8" s="2">
        <f t="shared" si="1"/>
        <v>0</v>
      </c>
      <c r="Q8" s="2">
        <f t="shared" si="2"/>
        <v>0</v>
      </c>
      <c r="R8" s="11">
        <f t="shared" si="3"/>
        <v>0</v>
      </c>
    </row>
    <row r="9" spans="5:18" ht="13.5">
      <c r="E9" t="b">
        <v>0</v>
      </c>
      <c r="F9" t="b">
        <v>0</v>
      </c>
      <c r="K9" t="b">
        <v>0</v>
      </c>
      <c r="L9" t="b">
        <v>0</v>
      </c>
      <c r="N9" s="10" t="s">
        <v>10</v>
      </c>
      <c r="O9" s="2">
        <f t="shared" si="0"/>
        <v>0</v>
      </c>
      <c r="P9" s="2">
        <f t="shared" si="1"/>
        <v>0</v>
      </c>
      <c r="Q9" s="2">
        <f t="shared" si="2"/>
        <v>0</v>
      </c>
      <c r="R9" s="11">
        <f t="shared" si="3"/>
        <v>0</v>
      </c>
    </row>
    <row r="10" spans="5:18" ht="13.5">
      <c r="E10" t="b">
        <v>0</v>
      </c>
      <c r="F10" t="b">
        <v>0</v>
      </c>
      <c r="K10" t="b">
        <v>0</v>
      </c>
      <c r="L10" t="b">
        <v>0</v>
      </c>
      <c r="N10" s="10" t="s">
        <v>11</v>
      </c>
      <c r="O10" s="2">
        <f t="shared" si="0"/>
        <v>0</v>
      </c>
      <c r="P10" s="2">
        <f t="shared" si="1"/>
        <v>0</v>
      </c>
      <c r="Q10" s="2">
        <f t="shared" si="2"/>
        <v>0</v>
      </c>
      <c r="R10" s="11">
        <f t="shared" si="3"/>
        <v>0</v>
      </c>
    </row>
    <row r="11" spans="5:18" ht="13.5">
      <c r="E11" t="b">
        <v>0</v>
      </c>
      <c r="F11" t="b">
        <v>0</v>
      </c>
      <c r="K11" t="b">
        <v>0</v>
      </c>
      <c r="L11" t="b">
        <v>0</v>
      </c>
      <c r="N11" s="10" t="s">
        <v>12</v>
      </c>
      <c r="O11" s="2">
        <f t="shared" si="0"/>
        <v>0</v>
      </c>
      <c r="P11" s="2">
        <f t="shared" si="1"/>
        <v>0</v>
      </c>
      <c r="Q11" s="2">
        <f t="shared" si="2"/>
        <v>0</v>
      </c>
      <c r="R11" s="11">
        <f t="shared" si="3"/>
        <v>0</v>
      </c>
    </row>
    <row r="12" spans="5:18" ht="13.5">
      <c r="E12" t="b">
        <v>0</v>
      </c>
      <c r="F12" t="b">
        <v>0</v>
      </c>
      <c r="K12" t="b">
        <v>0</v>
      </c>
      <c r="L12" t="b">
        <v>0</v>
      </c>
      <c r="N12" s="10" t="s">
        <v>13</v>
      </c>
      <c r="O12" s="2">
        <f t="shared" si="0"/>
        <v>0</v>
      </c>
      <c r="P12" s="2">
        <f t="shared" si="1"/>
        <v>0</v>
      </c>
      <c r="Q12" s="2">
        <f t="shared" si="2"/>
        <v>0</v>
      </c>
      <c r="R12" s="11">
        <f t="shared" si="3"/>
        <v>0</v>
      </c>
    </row>
    <row r="13" spans="5:18" ht="13.5">
      <c r="E13" t="b">
        <v>0</v>
      </c>
      <c r="F13" t="b">
        <v>0</v>
      </c>
      <c r="K13" t="b">
        <v>0</v>
      </c>
      <c r="L13" t="b">
        <v>0</v>
      </c>
      <c r="N13" s="10" t="s">
        <v>14</v>
      </c>
      <c r="O13" s="2">
        <f t="shared" si="0"/>
        <v>0</v>
      </c>
      <c r="P13" s="2">
        <f t="shared" si="1"/>
        <v>0</v>
      </c>
      <c r="Q13" s="2">
        <f t="shared" si="2"/>
        <v>0</v>
      </c>
      <c r="R13" s="11">
        <f t="shared" si="3"/>
        <v>0</v>
      </c>
    </row>
    <row r="14" spans="5:18" ht="13.5">
      <c r="E14" t="b">
        <v>0</v>
      </c>
      <c r="F14" t="b">
        <v>0</v>
      </c>
      <c r="K14" t="b">
        <v>0</v>
      </c>
      <c r="L14" t="b">
        <v>0</v>
      </c>
      <c r="N14" s="10" t="s">
        <v>15</v>
      </c>
      <c r="O14" s="2">
        <f t="shared" si="0"/>
        <v>0</v>
      </c>
      <c r="P14" s="2">
        <f t="shared" si="1"/>
        <v>0</v>
      </c>
      <c r="Q14" s="2">
        <f t="shared" si="2"/>
        <v>0</v>
      </c>
      <c r="R14" s="11">
        <f t="shared" si="3"/>
        <v>0</v>
      </c>
    </row>
    <row r="15" spans="5:18" ht="13.5">
      <c r="E15" t="b">
        <v>0</v>
      </c>
      <c r="F15" t="b">
        <v>0</v>
      </c>
      <c r="K15" t="b">
        <v>0</v>
      </c>
      <c r="L15" t="b">
        <v>0</v>
      </c>
      <c r="N15" s="10" t="s">
        <v>16</v>
      </c>
      <c r="O15" s="2">
        <f t="shared" si="0"/>
        <v>0</v>
      </c>
      <c r="P15" s="2">
        <f t="shared" si="1"/>
        <v>0</v>
      </c>
      <c r="Q15" s="2">
        <f t="shared" si="2"/>
        <v>0</v>
      </c>
      <c r="R15" s="11">
        <f t="shared" si="3"/>
        <v>0</v>
      </c>
    </row>
    <row r="16" spans="5:18" ht="13.5">
      <c r="E16" t="b">
        <v>0</v>
      </c>
      <c r="F16" t="b">
        <v>0</v>
      </c>
      <c r="K16" t="b">
        <v>0</v>
      </c>
      <c r="L16" t="b">
        <v>0</v>
      </c>
      <c r="N16" s="10" t="s">
        <v>17</v>
      </c>
      <c r="O16" s="2">
        <f t="shared" si="0"/>
        <v>0</v>
      </c>
      <c r="P16" s="2">
        <f t="shared" si="1"/>
        <v>0</v>
      </c>
      <c r="Q16" s="2">
        <f t="shared" si="2"/>
        <v>0</v>
      </c>
      <c r="R16" s="11">
        <f t="shared" si="3"/>
        <v>0</v>
      </c>
    </row>
    <row r="17" spans="14:18" ht="14.25" thickBot="1">
      <c r="N17" s="12" t="s">
        <v>23</v>
      </c>
      <c r="O17" s="8">
        <f>SUM(O3:O16)</f>
        <v>0</v>
      </c>
      <c r="P17" s="8">
        <f>SUM(P3:P16)</f>
        <v>0</v>
      </c>
      <c r="Q17" s="8">
        <f>SUM(Q3:Q16)</f>
        <v>0</v>
      </c>
      <c r="R17" s="13">
        <f>SUM(R3:R16)</f>
        <v>0</v>
      </c>
    </row>
    <row r="18" spans="14:18" ht="14.25" thickBot="1">
      <c r="N18" s="5" t="s">
        <v>24</v>
      </c>
      <c r="O18" s="26">
        <f>O17+P17</f>
        <v>0</v>
      </c>
      <c r="P18" s="26"/>
      <c r="Q18" s="26">
        <f>Q17+R17</f>
        <v>0</v>
      </c>
      <c r="R18" s="27"/>
    </row>
    <row r="30" ht="14.25" thickBot="1"/>
    <row r="31" spans="2:12" ht="14.25" thickBot="1">
      <c r="B31" s="14" t="s">
        <v>18</v>
      </c>
      <c r="C31" s="15" t="s">
        <v>0</v>
      </c>
      <c r="D31" s="3" t="s">
        <v>19</v>
      </c>
      <c r="E31" s="3" t="s">
        <v>20</v>
      </c>
      <c r="F31" s="3" t="s">
        <v>21</v>
      </c>
      <c r="G31" s="4" t="s">
        <v>22</v>
      </c>
      <c r="I31" s="22" t="s">
        <v>25</v>
      </c>
      <c r="J31" s="23" t="s">
        <v>26</v>
      </c>
      <c r="K31" s="6" t="s">
        <v>27</v>
      </c>
      <c r="L31" s="7" t="s">
        <v>28</v>
      </c>
    </row>
    <row r="32" spans="2:12" ht="14.25" thickBot="1">
      <c r="B32" s="16">
        <f>O18</f>
        <v>0</v>
      </c>
      <c r="C32" s="17">
        <f>Q18</f>
        <v>0</v>
      </c>
      <c r="D32" s="5"/>
      <c r="E32" s="6"/>
      <c r="F32" s="6"/>
      <c r="G32" s="7"/>
      <c r="I32" s="18">
        <f>0.555*SQRT(B32)+0.284*SQRT(C32)+0.36*LN((D32)*10+1)+0.0142*(F32)+0.96</f>
        <v>0.96</v>
      </c>
      <c r="J32" s="19" t="e">
        <f>0.555*SQRT(B32)+0.284*SQRT(C32)+0.7*LN(E32)+0.0142*(F32)</f>
        <v>#NUM!</v>
      </c>
      <c r="K32" s="20">
        <f>B32+C32+F32/10+G32/10+D32</f>
        <v>0</v>
      </c>
      <c r="L32" s="21">
        <f>B32+C32+F32/10+G32/10</f>
        <v>0</v>
      </c>
    </row>
  </sheetData>
  <mergeCells count="4">
    <mergeCell ref="O18:P18"/>
    <mergeCell ref="Q18:R18"/>
    <mergeCell ref="O1:P1"/>
    <mergeCell ref="Q1:R1"/>
  </mergeCell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1997-01-08T22:48:59Z</dcterms:created>
  <dcterms:modified xsi:type="dcterms:W3CDTF">2011-05-26T07:45:15Z</dcterms:modified>
  <cp:category/>
  <cp:version/>
  <cp:contentType/>
  <cp:contentStatus/>
</cp:coreProperties>
</file>